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<sst xmlns="http://schemas.openxmlformats.org/spreadsheetml/2006/main" count="191" uniqueCount="129">
  <si>
    <t>报考单位</t>
  </si>
  <si>
    <t>岗位代码</t>
  </si>
  <si>
    <t>招聘人数</t>
  </si>
  <si>
    <t>笔试成绩</t>
  </si>
  <si>
    <t>面试成绩</t>
  </si>
  <si>
    <t>总成绩</t>
  </si>
  <si>
    <t>总排名</t>
  </si>
  <si>
    <r>
      <t>是否进</t>
    </r>
    <r>
      <rPr>
        <b/>
        <sz val="12"/>
        <color theme="0"/>
        <rFont val="梦源宋体 CN W27"/>
        <charset val="134"/>
      </rPr>
      <t xml:space="preserve">
</t>
    </r>
    <r>
      <rPr>
        <b/>
        <sz val="12"/>
        <color theme="0"/>
        <rFont val="宋体"/>
        <charset val="134"/>
      </rPr>
      <t>入体检</t>
    </r>
  </si>
  <si>
    <t>备注</t>
  </si>
  <si>
    <t>河源市网络安全应急指挥中心</t>
  </si>
  <si>
    <t>2412121070361</t>
  </si>
  <si>
    <t>1</t>
  </si>
  <si>
    <t>74.60</t>
  </si>
  <si>
    <t>70.30</t>
  </si>
  <si>
    <t>71.60</t>
  </si>
  <si>
    <t>79.90</t>
  </si>
  <si>
    <t>面试缺考</t>
  </si>
  <si>
    <t>70.40</t>
  </si>
  <si>
    <t>2412121070362</t>
  </si>
  <si>
    <t>2</t>
  </si>
  <si>
    <t>81.40</t>
  </si>
  <si>
    <t>76.00</t>
  </si>
  <si>
    <t>是</t>
  </si>
  <si>
    <t>78.60</t>
  </si>
  <si>
    <t>79.80</t>
  </si>
  <si>
    <t>78.20</t>
  </si>
  <si>
    <t>77.40</t>
  </si>
  <si>
    <t>75.80</t>
  </si>
  <si>
    <t>74.90</t>
  </si>
  <si>
    <t>79.20</t>
  </si>
  <si>
    <t>74.50</t>
  </si>
  <si>
    <t>河源市经济技术开发中心</t>
  </si>
  <si>
    <t>2412121070406</t>
  </si>
  <si>
    <t>82.90</t>
  </si>
  <si>
    <t>73.00</t>
  </si>
  <si>
    <t>75.10</t>
  </si>
  <si>
    <t>72.50</t>
  </si>
  <si>
    <t>河源市国有黎明林场</t>
  </si>
  <si>
    <t>2412121070114</t>
  </si>
  <si>
    <t>面试成绩不合格，不计入总成绩</t>
  </si>
  <si>
    <t>河源市国有红星林场</t>
  </si>
  <si>
    <t>2412121070115</t>
  </si>
  <si>
    <t>河源职业技术学院</t>
  </si>
  <si>
    <t>2412121070010</t>
  </si>
  <si>
    <t>76.50</t>
  </si>
  <si>
    <t>69.60</t>
  </si>
  <si>
    <t>70.80</t>
  </si>
  <si>
    <t>69.30</t>
  </si>
  <si>
    <t>65.60</t>
  </si>
  <si>
    <t>67.40</t>
  </si>
  <si>
    <t>66.20</t>
  </si>
  <si>
    <t>67.10</t>
  </si>
  <si>
    <t>河源市公路交通量观测站</t>
  </si>
  <si>
    <t>2412121070408</t>
  </si>
  <si>
    <t>78.00</t>
  </si>
  <si>
    <t>72.20</t>
  </si>
  <si>
    <t>75.20</t>
  </si>
  <si>
    <t>河源市人大代表活动中心</t>
  </si>
  <si>
    <t>2412121070407</t>
  </si>
  <si>
    <t>76.10</t>
  </si>
  <si>
    <t>72.70</t>
  </si>
  <si>
    <t>78.80</t>
  </si>
  <si>
    <t>76.30</t>
  </si>
  <si>
    <t>河源市动物疫病预防控制中心</t>
  </si>
  <si>
    <t>2412121070404</t>
  </si>
  <si>
    <t>80.50</t>
  </si>
  <si>
    <t>71.90</t>
  </si>
  <si>
    <t>69.90</t>
  </si>
  <si>
    <t>69.50</t>
  </si>
  <si>
    <t>68.80</t>
  </si>
  <si>
    <t>河源市农业技术推广中心</t>
  </si>
  <si>
    <t>2412121070405</t>
  </si>
  <si>
    <t>79.00</t>
  </si>
  <si>
    <t>68.10</t>
  </si>
  <si>
    <t>71.30</t>
  </si>
  <si>
    <t>81.20</t>
  </si>
  <si>
    <t>79.10</t>
  </si>
  <si>
    <t>河源市高新技术开发区管理委员会</t>
  </si>
  <si>
    <t>2412121070116</t>
  </si>
  <si>
    <t>75.30</t>
  </si>
  <si>
    <t>74.10</t>
  </si>
  <si>
    <t>73.70</t>
  </si>
  <si>
    <t>河源市医疗保障事业管理中心</t>
  </si>
  <si>
    <t>2412121070382</t>
  </si>
  <si>
    <t>83.40</t>
  </si>
  <si>
    <t>74.70</t>
  </si>
  <si>
    <t>77.80</t>
  </si>
  <si>
    <t>77.70</t>
  </si>
  <si>
    <t>2412121070383</t>
  </si>
  <si>
    <t>65.30</t>
  </si>
  <si>
    <t>64.60</t>
  </si>
  <si>
    <t>64.10</t>
  </si>
  <si>
    <t>河源市龙川生态环境监测站</t>
  </si>
  <si>
    <t>2412121070220</t>
  </si>
  <si>
    <t>77.20</t>
  </si>
  <si>
    <t>77.90</t>
  </si>
  <si>
    <t>75.60</t>
  </si>
  <si>
    <t>河源市和平生态环境监测站</t>
  </si>
  <si>
    <t>2412121070221</t>
  </si>
  <si>
    <t>74.20</t>
  </si>
  <si>
    <t>79.50</t>
  </si>
  <si>
    <t>73.10</t>
  </si>
  <si>
    <t>71.00</t>
  </si>
  <si>
    <t>71.20</t>
  </si>
  <si>
    <t>72.90</t>
  </si>
  <si>
    <t>72.60</t>
  </si>
  <si>
    <t>72.40</t>
  </si>
  <si>
    <t>76.90</t>
  </si>
  <si>
    <t>河源市连平生态环境监测站</t>
  </si>
  <si>
    <t>2412121070200</t>
  </si>
  <si>
    <t>66.00</t>
  </si>
  <si>
    <t>68.90</t>
  </si>
  <si>
    <t>2412121070201</t>
  </si>
  <si>
    <t>59.10</t>
  </si>
  <si>
    <t>61.20</t>
  </si>
  <si>
    <t>55.70</t>
  </si>
  <si>
    <t>55.40</t>
  </si>
  <si>
    <t>55.20</t>
  </si>
  <si>
    <t>河源技师学院（河源市高级技工校）</t>
  </si>
  <si>
    <t>2412121070394</t>
  </si>
  <si>
    <t>60.60</t>
  </si>
  <si>
    <t>57.70</t>
  </si>
  <si>
    <t>58.40</t>
  </si>
  <si>
    <t>2412121070395</t>
  </si>
  <si>
    <t>74.00</t>
  </si>
  <si>
    <t>71.80</t>
  </si>
  <si>
    <t>70.50</t>
  </si>
  <si>
    <t>2412121070396</t>
  </si>
  <si>
    <t>71.10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</si>
</sst>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8">
    <font>
      <sz val="11"/>
      <color theme="1"/>
      <name val="宋体"/>
      <charset val="134"/>
      <scheme val="minor"/>
    </font>
    <font>
      <b/>
      <sz val="12"/>
      <color theme="1"/>
      <name val="梦源宋体 CN W27"/>
      <charset val="134"/>
    </font>
    <font>
      <b/>
      <sz val="12"/>
      <color theme="0"/>
      <name val="宋体"/>
      <charset val="134"/>
    </font>
    <font>
      <sz val="12"/>
      <color theme="1"/>
      <name val="梦源宋体 CN W27"/>
      <charset val="134"/>
    </font>
    <font>
      <sz val="12"/>
      <color rgb="FFFF0000"/>
      <name val="梦源宋体 CN W27"/>
      <charset val="134"/>
    </font>
    <font>
      <sz val="12"/>
      <color theme="4"/>
      <name val="梦源宋体 CN W27"/>
      <charset val="134"/>
    </font>
    <font>
      <sz val="12"/>
      <name val="梦源宋体 CN W27"/>
      <charset val="134"/>
    </font>
    <font>
      <sz val="12"/>
      <color rgb="FF00B0F0"/>
      <name val="梦源宋体 CN W27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theme="0"/>
      <name val="梦源宋体 CN W27"/>
      <charset val="134"/>
    </font>
  </fonts>
  <fills count="3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 quotePrefix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1"/>
  <sheetViews>
    <sheetView tabSelected="1" workbookViewId="0">
      <selection activeCell="I1" sqref="A1:I1"/>
    </sheetView>
  </sheetViews>
  <sheetFormatPr defaultColWidth="10.6296296296296" defaultRowHeight="25" customHeight="1"/>
  <cols>
    <col min="1" max="1" width="14.8796296296296" style="1" customWidth="1"/>
    <col min="2" max="2" width="18.6296296296296" style="1" customWidth="1"/>
    <col min="3" max="16384" width="10.6296296296296" style="1" customWidth="1"/>
  </cols>
  <sheetData>
    <row r="1" ht="41" customHeight="1" spans="1:9">
      <c r="A1" s="2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customHeight="1" spans="1:9">
      <c r="A2" s="4" t="s">
        <v>9</v>
      </c>
      <c r="B2" s="4" t="s">
        <v>10</v>
      </c>
      <c r="C2" s="5" t="s">
        <v>11</v>
      </c>
      <c r="D2" s="6" t="s">
        <v>12</v>
      </c>
      <c r="E2" s="6">
        <v>76.42</v>
      </c>
      <c r="F2" s="6">
        <f t="shared" ref="F2:F22" si="0">ROUND(D2*0.5+E2*0.5,2)</f>
        <v>75.51</v>
      </c>
      <c r="G2" s="7">
        <f>RANK(F2,$F$2:$F$6)</f>
        <v>1</v>
      </c>
      <c r="H2" s="7" t="str">
        <f t="shared" ref="H2:H7" si="1">IF(G2=1,"是","否")</f>
        <v>是</v>
      </c>
      <c r="I2" s="12"/>
    </row>
    <row r="3" customHeight="1" spans="1:9">
      <c r="A3" s="8"/>
      <c r="B3" s="8"/>
      <c r="C3" s="9"/>
      <c r="D3" s="6" t="s">
        <v>13</v>
      </c>
      <c r="E3" s="6">
        <v>76.92</v>
      </c>
      <c r="F3" s="6">
        <f t="shared" si="0"/>
        <v>73.61</v>
      </c>
      <c r="G3" s="7">
        <f>RANK(F3,$F$2:$F$6)</f>
        <v>2</v>
      </c>
      <c r="H3" s="7" t="str">
        <f t="shared" si="1"/>
        <v>否</v>
      </c>
      <c r="I3" s="14"/>
    </row>
    <row r="4" customHeight="1" spans="1:9">
      <c r="A4" s="8"/>
      <c r="B4" s="8"/>
      <c r="C4" s="9"/>
      <c r="D4" s="6" t="s">
        <v>14</v>
      </c>
      <c r="E4" s="6">
        <v>71.83</v>
      </c>
      <c r="F4" s="6">
        <f t="shared" si="0"/>
        <v>71.72</v>
      </c>
      <c r="G4" s="7">
        <f>RANK(F4,$F$2:$F$6)</f>
        <v>3</v>
      </c>
      <c r="H4" s="7" t="str">
        <f t="shared" si="1"/>
        <v>否</v>
      </c>
      <c r="I4" s="12"/>
    </row>
    <row r="5" customHeight="1" spans="1:9">
      <c r="A5" s="8"/>
      <c r="B5" s="8"/>
      <c r="C5" s="9"/>
      <c r="D5" s="6" t="s">
        <v>15</v>
      </c>
      <c r="E5" s="6">
        <v>0</v>
      </c>
      <c r="F5" s="6">
        <f t="shared" si="0"/>
        <v>39.95</v>
      </c>
      <c r="G5" s="7">
        <f>RANK(F5,$F$2:$F$6)</f>
        <v>4</v>
      </c>
      <c r="H5" s="7" t="str">
        <f t="shared" si="1"/>
        <v>否</v>
      </c>
      <c r="I5" s="12" t="s">
        <v>16</v>
      </c>
    </row>
    <row r="6" customHeight="1" spans="1:9">
      <c r="A6" s="8"/>
      <c r="B6" s="10"/>
      <c r="C6" s="11"/>
      <c r="D6" s="6" t="s">
        <v>17</v>
      </c>
      <c r="E6" s="6">
        <v>0</v>
      </c>
      <c r="F6" s="6">
        <f t="shared" si="0"/>
        <v>35.2</v>
      </c>
      <c r="G6" s="7">
        <f>RANK(F6,$F$2:$F$6)</f>
        <v>5</v>
      </c>
      <c r="H6" s="7" t="str">
        <f t="shared" si="1"/>
        <v>否</v>
      </c>
      <c r="I6" s="12" t="s">
        <v>16</v>
      </c>
    </row>
    <row r="7" customHeight="1" spans="1:9">
      <c r="A7" s="8"/>
      <c r="B7" s="4" t="s">
        <v>18</v>
      </c>
      <c r="C7" s="12" t="s">
        <v>19</v>
      </c>
      <c r="D7" s="6" t="s">
        <v>20</v>
      </c>
      <c r="E7" s="6">
        <v>73.42</v>
      </c>
      <c r="F7" s="6">
        <f t="shared" si="0"/>
        <v>77.41</v>
      </c>
      <c r="G7" s="7">
        <f t="shared" ref="G7:G16" si="2">RANK(F7,$F$7:$F$16)</f>
        <v>1</v>
      </c>
      <c r="H7" s="7" t="str">
        <f t="shared" si="1"/>
        <v>是</v>
      </c>
      <c r="I7" s="15"/>
    </row>
    <row r="8" customHeight="1" spans="1:9">
      <c r="A8" s="8"/>
      <c r="B8" s="8"/>
      <c r="C8" s="12"/>
      <c r="D8" s="6" t="s">
        <v>21</v>
      </c>
      <c r="E8" s="6">
        <v>78</v>
      </c>
      <c r="F8" s="6">
        <f t="shared" si="0"/>
        <v>77</v>
      </c>
      <c r="G8" s="7">
        <f t="shared" si="2"/>
        <v>2</v>
      </c>
      <c r="H8" s="7" t="s">
        <v>22</v>
      </c>
      <c r="I8" s="15"/>
    </row>
    <row r="9" customHeight="1" spans="1:9">
      <c r="A9" s="8"/>
      <c r="B9" s="8"/>
      <c r="C9" s="12"/>
      <c r="D9" s="6" t="s">
        <v>23</v>
      </c>
      <c r="E9" s="6">
        <v>74.25</v>
      </c>
      <c r="F9" s="6">
        <f t="shared" si="0"/>
        <v>76.43</v>
      </c>
      <c r="G9" s="7">
        <f t="shared" si="2"/>
        <v>3</v>
      </c>
      <c r="H9" s="7" t="str">
        <f t="shared" ref="H9:H27" si="3">IF(G9=1,"是","否")</f>
        <v>否</v>
      </c>
      <c r="I9" s="12"/>
    </row>
    <row r="10" customHeight="1" spans="1:9">
      <c r="A10" s="8"/>
      <c r="B10" s="8"/>
      <c r="C10" s="12"/>
      <c r="D10" s="6" t="s">
        <v>24</v>
      </c>
      <c r="E10" s="6">
        <v>72.83</v>
      </c>
      <c r="F10" s="6">
        <f t="shared" si="0"/>
        <v>76.32</v>
      </c>
      <c r="G10" s="7">
        <f t="shared" si="2"/>
        <v>4</v>
      </c>
      <c r="H10" s="7" t="str">
        <f t="shared" si="3"/>
        <v>否</v>
      </c>
      <c r="I10" s="12"/>
    </row>
    <row r="11" customHeight="1" spans="1:9">
      <c r="A11" s="8"/>
      <c r="B11" s="8"/>
      <c r="C11" s="12"/>
      <c r="D11" s="6" t="s">
        <v>25</v>
      </c>
      <c r="E11" s="6">
        <v>74.33</v>
      </c>
      <c r="F11" s="6">
        <f t="shared" si="0"/>
        <v>76.27</v>
      </c>
      <c r="G11" s="7">
        <f t="shared" si="2"/>
        <v>5</v>
      </c>
      <c r="H11" s="7" t="str">
        <f t="shared" si="3"/>
        <v>否</v>
      </c>
      <c r="I11" s="16"/>
    </row>
    <row r="12" customHeight="1" spans="1:9">
      <c r="A12" s="8"/>
      <c r="B12" s="8"/>
      <c r="C12" s="12"/>
      <c r="D12" s="6" t="s">
        <v>26</v>
      </c>
      <c r="E12" s="6">
        <v>74.75</v>
      </c>
      <c r="F12" s="6">
        <f t="shared" si="0"/>
        <v>76.08</v>
      </c>
      <c r="G12" s="7">
        <f t="shared" si="2"/>
        <v>6</v>
      </c>
      <c r="H12" s="7" t="str">
        <f t="shared" si="3"/>
        <v>否</v>
      </c>
      <c r="I12" s="15"/>
    </row>
    <row r="13" customHeight="1" spans="1:9">
      <c r="A13" s="8"/>
      <c r="B13" s="8"/>
      <c r="C13" s="12"/>
      <c r="D13" s="6" t="s">
        <v>27</v>
      </c>
      <c r="E13" s="6">
        <v>74.83</v>
      </c>
      <c r="F13" s="6">
        <f t="shared" si="0"/>
        <v>75.32</v>
      </c>
      <c r="G13" s="7">
        <f t="shared" si="2"/>
        <v>7</v>
      </c>
      <c r="H13" s="7" t="str">
        <f t="shared" si="3"/>
        <v>否</v>
      </c>
      <c r="I13" s="15"/>
    </row>
    <row r="14" customHeight="1" spans="1:9">
      <c r="A14" s="8"/>
      <c r="B14" s="8"/>
      <c r="C14" s="12"/>
      <c r="D14" s="6" t="s">
        <v>28</v>
      </c>
      <c r="E14" s="6">
        <v>73.08</v>
      </c>
      <c r="F14" s="6">
        <f t="shared" si="0"/>
        <v>73.99</v>
      </c>
      <c r="G14" s="7">
        <f t="shared" si="2"/>
        <v>8</v>
      </c>
      <c r="H14" s="7" t="str">
        <f t="shared" si="3"/>
        <v>否</v>
      </c>
      <c r="I14" s="12"/>
    </row>
    <row r="15" customHeight="1" spans="1:9">
      <c r="A15" s="8"/>
      <c r="B15" s="8"/>
      <c r="C15" s="12"/>
      <c r="D15" s="6" t="s">
        <v>29</v>
      </c>
      <c r="E15" s="6">
        <v>67.75</v>
      </c>
      <c r="F15" s="6">
        <f t="shared" si="0"/>
        <v>73.48</v>
      </c>
      <c r="G15" s="7">
        <f t="shared" si="2"/>
        <v>9</v>
      </c>
      <c r="H15" s="7" t="str">
        <f t="shared" si="3"/>
        <v>否</v>
      </c>
      <c r="I15" s="12"/>
    </row>
    <row r="16" customHeight="1" spans="1:9">
      <c r="A16" s="10"/>
      <c r="B16" s="10"/>
      <c r="C16" s="12"/>
      <c r="D16" s="6" t="s">
        <v>30</v>
      </c>
      <c r="E16" s="6">
        <v>64.83</v>
      </c>
      <c r="F16" s="6">
        <f t="shared" si="0"/>
        <v>69.67</v>
      </c>
      <c r="G16" s="7">
        <f t="shared" si="2"/>
        <v>10</v>
      </c>
      <c r="H16" s="7" t="str">
        <f t="shared" si="3"/>
        <v>否</v>
      </c>
      <c r="I16" s="12"/>
    </row>
    <row r="17" customHeight="1" spans="1:9">
      <c r="A17" s="4" t="s">
        <v>31</v>
      </c>
      <c r="B17" s="18" t="s">
        <v>32</v>
      </c>
      <c r="C17" s="12" t="s">
        <v>11</v>
      </c>
      <c r="D17" s="6" t="s">
        <v>33</v>
      </c>
      <c r="E17" s="6">
        <v>80.25</v>
      </c>
      <c r="F17" s="6">
        <f t="shared" si="0"/>
        <v>81.58</v>
      </c>
      <c r="G17" s="7">
        <f t="shared" ref="G17:G21" si="4">RANK(F17,$F$17:$F$21)</f>
        <v>1</v>
      </c>
      <c r="H17" s="7" t="str">
        <f t="shared" si="3"/>
        <v>是</v>
      </c>
      <c r="I17" s="12"/>
    </row>
    <row r="18" customHeight="1" spans="1:9">
      <c r="A18" s="8"/>
      <c r="B18" s="8"/>
      <c r="C18" s="12"/>
      <c r="D18" s="6" t="s">
        <v>34</v>
      </c>
      <c r="E18" s="6">
        <v>84.25</v>
      </c>
      <c r="F18" s="6">
        <f t="shared" si="0"/>
        <v>78.63</v>
      </c>
      <c r="G18" s="7">
        <f t="shared" si="4"/>
        <v>2</v>
      </c>
      <c r="H18" s="7" t="str">
        <f t="shared" si="3"/>
        <v>否</v>
      </c>
      <c r="I18" s="12"/>
    </row>
    <row r="19" customHeight="1" spans="1:9">
      <c r="A19" s="8"/>
      <c r="B19" s="8"/>
      <c r="C19" s="12"/>
      <c r="D19" s="6" t="s">
        <v>35</v>
      </c>
      <c r="E19" s="6">
        <v>72.58</v>
      </c>
      <c r="F19" s="6">
        <f t="shared" si="0"/>
        <v>73.84</v>
      </c>
      <c r="G19" s="7">
        <f t="shared" si="4"/>
        <v>3</v>
      </c>
      <c r="H19" s="7" t="str">
        <f t="shared" si="3"/>
        <v>否</v>
      </c>
      <c r="I19" s="12"/>
    </row>
    <row r="20" customHeight="1" spans="1:9">
      <c r="A20" s="8"/>
      <c r="B20" s="8"/>
      <c r="C20" s="12"/>
      <c r="D20" s="6" t="s">
        <v>36</v>
      </c>
      <c r="E20" s="6">
        <v>73.67</v>
      </c>
      <c r="F20" s="6">
        <f t="shared" si="0"/>
        <v>73.09</v>
      </c>
      <c r="G20" s="7">
        <f t="shared" si="4"/>
        <v>4</v>
      </c>
      <c r="H20" s="7" t="str">
        <f t="shared" si="3"/>
        <v>否</v>
      </c>
      <c r="I20" s="12"/>
    </row>
    <row r="21" customHeight="1" spans="1:9">
      <c r="A21" s="10"/>
      <c r="B21" s="10"/>
      <c r="C21" s="12"/>
      <c r="D21" s="6" t="s">
        <v>26</v>
      </c>
      <c r="E21" s="6">
        <v>67.83</v>
      </c>
      <c r="F21" s="6">
        <f t="shared" si="0"/>
        <v>72.62</v>
      </c>
      <c r="G21" s="7">
        <f t="shared" si="4"/>
        <v>5</v>
      </c>
      <c r="H21" s="7" t="str">
        <f t="shared" si="3"/>
        <v>否</v>
      </c>
      <c r="I21" s="12"/>
    </row>
    <row r="22" customHeight="1" spans="1:9">
      <c r="A22" s="7" t="s">
        <v>37</v>
      </c>
      <c r="B22" s="19" t="s">
        <v>38</v>
      </c>
      <c r="C22" s="12" t="s">
        <v>11</v>
      </c>
      <c r="D22" s="6">
        <v>58.5</v>
      </c>
      <c r="E22" s="6">
        <v>72.58</v>
      </c>
      <c r="F22" s="6">
        <f t="shared" si="0"/>
        <v>65.54</v>
      </c>
      <c r="G22" s="7">
        <v>1</v>
      </c>
      <c r="H22" s="7" t="str">
        <f t="shared" si="3"/>
        <v>是</v>
      </c>
      <c r="I22" s="12"/>
    </row>
    <row r="23" customHeight="1" spans="1:9">
      <c r="A23" s="13"/>
      <c r="B23" s="13"/>
      <c r="C23" s="12"/>
      <c r="D23" s="6">
        <v>53.5</v>
      </c>
      <c r="E23" s="6">
        <v>59.25</v>
      </c>
      <c r="F23" s="6">
        <v>26.75</v>
      </c>
      <c r="G23" s="7">
        <v>2</v>
      </c>
      <c r="H23" s="7" t="str">
        <f t="shared" si="3"/>
        <v>否</v>
      </c>
      <c r="I23" s="12" t="s">
        <v>39</v>
      </c>
    </row>
    <row r="24" customHeight="1" spans="1:9">
      <c r="A24" s="7" t="s">
        <v>40</v>
      </c>
      <c r="B24" s="19" t="s">
        <v>41</v>
      </c>
      <c r="C24" s="12" t="s">
        <v>11</v>
      </c>
      <c r="D24" s="6">
        <v>71.4</v>
      </c>
      <c r="E24" s="6">
        <v>78.92</v>
      </c>
      <c r="F24" s="6">
        <f t="shared" ref="F24:F52" si="5">ROUND(D24*0.5+E24*0.5,2)</f>
        <v>75.16</v>
      </c>
      <c r="G24" s="7">
        <v>1</v>
      </c>
      <c r="H24" s="7" t="str">
        <f t="shared" si="3"/>
        <v>是</v>
      </c>
      <c r="I24" s="12"/>
    </row>
    <row r="25" customHeight="1" spans="1:9">
      <c r="A25" s="7"/>
      <c r="B25" s="7"/>
      <c r="C25" s="12"/>
      <c r="D25" s="6">
        <v>61</v>
      </c>
      <c r="E25" s="6">
        <v>69.92</v>
      </c>
      <c r="F25" s="6">
        <f t="shared" si="5"/>
        <v>65.46</v>
      </c>
      <c r="G25" s="7">
        <v>2</v>
      </c>
      <c r="H25" s="7" t="str">
        <f t="shared" si="3"/>
        <v>否</v>
      </c>
      <c r="I25" s="12"/>
    </row>
    <row r="26" customHeight="1" spans="1:9">
      <c r="A26" s="7"/>
      <c r="B26" s="7"/>
      <c r="C26" s="12"/>
      <c r="D26" s="6">
        <v>66</v>
      </c>
      <c r="E26" s="6">
        <v>0</v>
      </c>
      <c r="F26" s="6">
        <f t="shared" si="5"/>
        <v>33</v>
      </c>
      <c r="G26" s="7">
        <v>3</v>
      </c>
      <c r="H26" s="7" t="str">
        <f t="shared" si="3"/>
        <v>否</v>
      </c>
      <c r="I26" s="12" t="s">
        <v>16</v>
      </c>
    </row>
    <row r="27" customHeight="1" spans="1:9">
      <c r="A27" s="4" t="s">
        <v>42</v>
      </c>
      <c r="B27" s="4" t="s">
        <v>43</v>
      </c>
      <c r="C27" s="12" t="s">
        <v>19</v>
      </c>
      <c r="D27" s="6" t="s">
        <v>44</v>
      </c>
      <c r="E27" s="6">
        <v>81.83</v>
      </c>
      <c r="F27" s="6">
        <f t="shared" si="5"/>
        <v>79.17</v>
      </c>
      <c r="G27" s="7">
        <f t="shared" ref="G27:G36" si="6">RANK(F27,$F$27:$F$36)</f>
        <v>1</v>
      </c>
      <c r="H27" s="7" t="str">
        <f t="shared" si="3"/>
        <v>是</v>
      </c>
      <c r="I27" s="15"/>
    </row>
    <row r="28" customHeight="1" spans="1:9">
      <c r="A28" s="8"/>
      <c r="B28" s="8"/>
      <c r="C28" s="12"/>
      <c r="D28" s="6" t="s">
        <v>44</v>
      </c>
      <c r="E28" s="6">
        <v>79.75</v>
      </c>
      <c r="F28" s="6">
        <f t="shared" si="5"/>
        <v>78.13</v>
      </c>
      <c r="G28" s="7">
        <f t="shared" si="6"/>
        <v>2</v>
      </c>
      <c r="H28" s="7" t="s">
        <v>22</v>
      </c>
      <c r="I28" s="12"/>
    </row>
    <row r="29" customHeight="1" spans="1:9">
      <c r="A29" s="8"/>
      <c r="B29" s="8"/>
      <c r="C29" s="12"/>
      <c r="D29" s="6" t="s">
        <v>27</v>
      </c>
      <c r="E29" s="6">
        <v>80.25</v>
      </c>
      <c r="F29" s="6">
        <f t="shared" si="5"/>
        <v>78.03</v>
      </c>
      <c r="G29" s="7">
        <f t="shared" si="6"/>
        <v>3</v>
      </c>
      <c r="H29" s="7" t="str">
        <f t="shared" ref="H29:H77" si="7">IF(G29=1,"是","否")</f>
        <v>否</v>
      </c>
      <c r="I29" s="12"/>
    </row>
    <row r="30" customHeight="1" spans="1:9">
      <c r="A30" s="8"/>
      <c r="B30" s="8"/>
      <c r="C30" s="12"/>
      <c r="D30" s="6" t="s">
        <v>45</v>
      </c>
      <c r="E30" s="6">
        <v>81.83</v>
      </c>
      <c r="F30" s="6">
        <f t="shared" si="5"/>
        <v>75.72</v>
      </c>
      <c r="G30" s="7">
        <f t="shared" si="6"/>
        <v>4</v>
      </c>
      <c r="H30" s="7" t="str">
        <f t="shared" si="7"/>
        <v>否</v>
      </c>
      <c r="I30" s="12"/>
    </row>
    <row r="31" customHeight="1" spans="1:9">
      <c r="A31" s="8"/>
      <c r="B31" s="8"/>
      <c r="C31" s="12"/>
      <c r="D31" s="6" t="s">
        <v>46</v>
      </c>
      <c r="E31" s="6">
        <v>75.83</v>
      </c>
      <c r="F31" s="6">
        <f t="shared" si="5"/>
        <v>73.32</v>
      </c>
      <c r="G31" s="7">
        <f t="shared" si="6"/>
        <v>5</v>
      </c>
      <c r="H31" s="7" t="str">
        <f t="shared" si="7"/>
        <v>否</v>
      </c>
      <c r="I31" s="12"/>
    </row>
    <row r="32" customHeight="1" spans="1:9">
      <c r="A32" s="8"/>
      <c r="B32" s="8"/>
      <c r="C32" s="12"/>
      <c r="D32" s="6" t="s">
        <v>47</v>
      </c>
      <c r="E32" s="6">
        <v>75</v>
      </c>
      <c r="F32" s="6">
        <f t="shared" si="5"/>
        <v>72.15</v>
      </c>
      <c r="G32" s="7">
        <f t="shared" si="6"/>
        <v>6</v>
      </c>
      <c r="H32" s="7" t="str">
        <f t="shared" si="7"/>
        <v>否</v>
      </c>
      <c r="I32" s="12"/>
    </row>
    <row r="33" customHeight="1" spans="1:9">
      <c r="A33" s="8"/>
      <c r="B33" s="8"/>
      <c r="C33" s="12"/>
      <c r="D33" s="6" t="s">
        <v>48</v>
      </c>
      <c r="E33" s="6">
        <v>74.67</v>
      </c>
      <c r="F33" s="6">
        <f t="shared" si="5"/>
        <v>70.14</v>
      </c>
      <c r="G33" s="7">
        <f t="shared" si="6"/>
        <v>7</v>
      </c>
      <c r="H33" s="7" t="str">
        <f t="shared" si="7"/>
        <v>否</v>
      </c>
      <c r="I33" s="15"/>
    </row>
    <row r="34" customHeight="1" spans="1:9">
      <c r="A34" s="8"/>
      <c r="B34" s="8"/>
      <c r="C34" s="12"/>
      <c r="D34" s="6" t="s">
        <v>49</v>
      </c>
      <c r="E34" s="6">
        <v>71.08</v>
      </c>
      <c r="F34" s="6">
        <f t="shared" si="5"/>
        <v>69.24</v>
      </c>
      <c r="G34" s="7">
        <f t="shared" si="6"/>
        <v>8</v>
      </c>
      <c r="H34" s="7" t="str">
        <f t="shared" si="7"/>
        <v>否</v>
      </c>
      <c r="I34" s="12"/>
    </row>
    <row r="35" customHeight="1" spans="1:9">
      <c r="A35" s="8"/>
      <c r="B35" s="8"/>
      <c r="C35" s="12"/>
      <c r="D35" s="6" t="s">
        <v>50</v>
      </c>
      <c r="E35" s="6">
        <v>72</v>
      </c>
      <c r="F35" s="6">
        <f t="shared" si="5"/>
        <v>69.1</v>
      </c>
      <c r="G35" s="7">
        <f t="shared" si="6"/>
        <v>9</v>
      </c>
      <c r="H35" s="7" t="str">
        <f t="shared" si="7"/>
        <v>否</v>
      </c>
      <c r="I35" s="12"/>
    </row>
    <row r="36" customHeight="1" spans="1:9">
      <c r="A36" s="10"/>
      <c r="B36" s="10"/>
      <c r="C36" s="12"/>
      <c r="D36" s="6" t="s">
        <v>51</v>
      </c>
      <c r="E36" s="6">
        <v>0</v>
      </c>
      <c r="F36" s="6">
        <f t="shared" si="5"/>
        <v>33.55</v>
      </c>
      <c r="G36" s="7">
        <f t="shared" si="6"/>
        <v>10</v>
      </c>
      <c r="H36" s="7" t="str">
        <f t="shared" si="7"/>
        <v>否</v>
      </c>
      <c r="I36" s="12" t="s">
        <v>16</v>
      </c>
    </row>
    <row r="37" customHeight="1" spans="1:9">
      <c r="A37" s="4" t="s">
        <v>52</v>
      </c>
      <c r="B37" s="18" t="s">
        <v>53</v>
      </c>
      <c r="C37" s="12" t="s">
        <v>11</v>
      </c>
      <c r="D37" s="6" t="s">
        <v>27</v>
      </c>
      <c r="E37" s="6">
        <v>79.58</v>
      </c>
      <c r="F37" s="6">
        <f t="shared" si="5"/>
        <v>77.69</v>
      </c>
      <c r="G37" s="7">
        <f t="shared" ref="G37:G41" si="8">RANK(F37,$F$37:$F$41)</f>
        <v>1</v>
      </c>
      <c r="H37" s="7" t="str">
        <f t="shared" si="7"/>
        <v>是</v>
      </c>
      <c r="I37" s="12"/>
    </row>
    <row r="38" customHeight="1" spans="1:9">
      <c r="A38" s="8"/>
      <c r="B38" s="8"/>
      <c r="C38" s="12"/>
      <c r="D38" s="6" t="s">
        <v>54</v>
      </c>
      <c r="E38" s="6">
        <v>77.08</v>
      </c>
      <c r="F38" s="6">
        <f t="shared" si="5"/>
        <v>77.54</v>
      </c>
      <c r="G38" s="7">
        <f t="shared" si="8"/>
        <v>2</v>
      </c>
      <c r="H38" s="7" t="str">
        <f t="shared" si="7"/>
        <v>否</v>
      </c>
      <c r="I38" s="15"/>
    </row>
    <row r="39" customHeight="1" spans="1:9">
      <c r="A39" s="8"/>
      <c r="B39" s="8"/>
      <c r="C39" s="12"/>
      <c r="D39" s="6" t="s">
        <v>36</v>
      </c>
      <c r="E39" s="6">
        <v>77</v>
      </c>
      <c r="F39" s="6">
        <f t="shared" si="5"/>
        <v>74.75</v>
      </c>
      <c r="G39" s="7">
        <f t="shared" si="8"/>
        <v>3</v>
      </c>
      <c r="H39" s="7" t="str">
        <f t="shared" si="7"/>
        <v>否</v>
      </c>
      <c r="I39" s="12"/>
    </row>
    <row r="40" customHeight="1" spans="1:9">
      <c r="A40" s="8"/>
      <c r="B40" s="8"/>
      <c r="C40" s="12"/>
      <c r="D40" s="6" t="s">
        <v>55</v>
      </c>
      <c r="E40" s="6">
        <v>76.42</v>
      </c>
      <c r="F40" s="6">
        <f t="shared" si="5"/>
        <v>74.31</v>
      </c>
      <c r="G40" s="7">
        <f t="shared" si="8"/>
        <v>4</v>
      </c>
      <c r="H40" s="7" t="str">
        <f t="shared" si="7"/>
        <v>否</v>
      </c>
      <c r="I40" s="12"/>
    </row>
    <row r="41" customHeight="1" spans="1:9">
      <c r="A41" s="10"/>
      <c r="B41" s="10"/>
      <c r="C41" s="12"/>
      <c r="D41" s="6" t="s">
        <v>56</v>
      </c>
      <c r="E41" s="6">
        <v>68.42</v>
      </c>
      <c r="F41" s="6">
        <f t="shared" si="5"/>
        <v>71.81</v>
      </c>
      <c r="G41" s="7">
        <f t="shared" si="8"/>
        <v>5</v>
      </c>
      <c r="H41" s="7" t="str">
        <f t="shared" si="7"/>
        <v>否</v>
      </c>
      <c r="I41" s="12"/>
    </row>
    <row r="42" customHeight="1" spans="1:9">
      <c r="A42" s="4" t="s">
        <v>57</v>
      </c>
      <c r="B42" s="4" t="s">
        <v>58</v>
      </c>
      <c r="C42" s="12" t="s">
        <v>11</v>
      </c>
      <c r="D42" s="6" t="s">
        <v>59</v>
      </c>
      <c r="E42" s="6">
        <v>77.42</v>
      </c>
      <c r="F42" s="6">
        <f t="shared" si="5"/>
        <v>76.76</v>
      </c>
      <c r="G42" s="7">
        <f t="shared" ref="G42:G46" si="9">RANK(F42,$F$42:$F$46)</f>
        <v>1</v>
      </c>
      <c r="H42" s="7" t="str">
        <f t="shared" si="7"/>
        <v>是</v>
      </c>
      <c r="I42" s="12"/>
    </row>
    <row r="43" customHeight="1" spans="1:9">
      <c r="A43" s="8"/>
      <c r="B43" s="8"/>
      <c r="C43" s="12"/>
      <c r="D43" s="6" t="s">
        <v>44</v>
      </c>
      <c r="E43" s="6">
        <v>75.33</v>
      </c>
      <c r="F43" s="6">
        <f t="shared" si="5"/>
        <v>75.92</v>
      </c>
      <c r="G43" s="7">
        <f t="shared" si="9"/>
        <v>2</v>
      </c>
      <c r="H43" s="7" t="str">
        <f t="shared" si="7"/>
        <v>否</v>
      </c>
      <c r="I43" s="15"/>
    </row>
    <row r="44" customHeight="1" spans="1:9">
      <c r="A44" s="8"/>
      <c r="B44" s="8"/>
      <c r="C44" s="12"/>
      <c r="D44" s="6" t="s">
        <v>60</v>
      </c>
      <c r="E44" s="6">
        <v>76.5</v>
      </c>
      <c r="F44" s="6">
        <f t="shared" si="5"/>
        <v>74.6</v>
      </c>
      <c r="G44" s="7">
        <f t="shared" si="9"/>
        <v>3</v>
      </c>
      <c r="H44" s="7" t="str">
        <f t="shared" si="7"/>
        <v>否</v>
      </c>
      <c r="I44" s="12"/>
    </row>
    <row r="45" customHeight="1" spans="1:9">
      <c r="A45" s="8"/>
      <c r="B45" s="8"/>
      <c r="C45" s="12"/>
      <c r="D45" s="6" t="s">
        <v>61</v>
      </c>
      <c r="E45" s="6">
        <v>0</v>
      </c>
      <c r="F45" s="6">
        <f t="shared" si="5"/>
        <v>39.4</v>
      </c>
      <c r="G45" s="7">
        <f t="shared" si="9"/>
        <v>4</v>
      </c>
      <c r="H45" s="7" t="str">
        <f t="shared" si="7"/>
        <v>否</v>
      </c>
      <c r="I45" s="12" t="s">
        <v>16</v>
      </c>
    </row>
    <row r="46" customHeight="1" spans="1:9">
      <c r="A46" s="10"/>
      <c r="B46" s="10"/>
      <c r="C46" s="12"/>
      <c r="D46" s="6" t="s">
        <v>62</v>
      </c>
      <c r="E46" s="6">
        <v>0</v>
      </c>
      <c r="F46" s="6">
        <f t="shared" si="5"/>
        <v>38.15</v>
      </c>
      <c r="G46" s="7">
        <f t="shared" si="9"/>
        <v>5</v>
      </c>
      <c r="H46" s="7" t="str">
        <f t="shared" si="7"/>
        <v>否</v>
      </c>
      <c r="I46" s="12" t="s">
        <v>16</v>
      </c>
    </row>
    <row r="47" customHeight="1" spans="1:9">
      <c r="A47" s="4" t="s">
        <v>63</v>
      </c>
      <c r="B47" s="18" t="s">
        <v>64</v>
      </c>
      <c r="C47" s="12" t="s">
        <v>11</v>
      </c>
      <c r="D47" s="6" t="s">
        <v>65</v>
      </c>
      <c r="E47" s="6">
        <v>73.83</v>
      </c>
      <c r="F47" s="6">
        <f t="shared" si="5"/>
        <v>77.17</v>
      </c>
      <c r="G47" s="7">
        <f t="shared" ref="G47:G51" si="10">RANK(F47,$F$47:$F$51)</f>
        <v>1</v>
      </c>
      <c r="H47" s="7" t="str">
        <f t="shared" si="7"/>
        <v>是</v>
      </c>
      <c r="I47" s="12"/>
    </row>
    <row r="48" customHeight="1" spans="1:9">
      <c r="A48" s="8"/>
      <c r="B48" s="8"/>
      <c r="C48" s="12"/>
      <c r="D48" s="6" t="s">
        <v>66</v>
      </c>
      <c r="E48" s="6">
        <v>76.42</v>
      </c>
      <c r="F48" s="6">
        <f t="shared" si="5"/>
        <v>74.16</v>
      </c>
      <c r="G48" s="7">
        <f t="shared" si="10"/>
        <v>2</v>
      </c>
      <c r="H48" s="7" t="str">
        <f t="shared" si="7"/>
        <v>否</v>
      </c>
      <c r="I48" s="12"/>
    </row>
    <row r="49" customHeight="1" spans="1:9">
      <c r="A49" s="8"/>
      <c r="B49" s="8"/>
      <c r="C49" s="12"/>
      <c r="D49" s="6" t="s">
        <v>67</v>
      </c>
      <c r="E49" s="6">
        <v>71.67</v>
      </c>
      <c r="F49" s="6">
        <f t="shared" si="5"/>
        <v>70.79</v>
      </c>
      <c r="G49" s="7">
        <f t="shared" si="10"/>
        <v>3</v>
      </c>
      <c r="H49" s="7" t="str">
        <f t="shared" si="7"/>
        <v>否</v>
      </c>
      <c r="I49" s="12"/>
    </row>
    <row r="50" customHeight="1" spans="1:9">
      <c r="A50" s="8"/>
      <c r="B50" s="8"/>
      <c r="C50" s="12"/>
      <c r="D50" s="6" t="s">
        <v>68</v>
      </c>
      <c r="E50" s="6">
        <v>71.75</v>
      </c>
      <c r="F50" s="6">
        <f t="shared" si="5"/>
        <v>70.63</v>
      </c>
      <c r="G50" s="7">
        <f t="shared" si="10"/>
        <v>4</v>
      </c>
      <c r="H50" s="7" t="str">
        <f t="shared" si="7"/>
        <v>否</v>
      </c>
      <c r="I50" s="12"/>
    </row>
    <row r="51" customHeight="1" spans="1:9">
      <c r="A51" s="10"/>
      <c r="B51" s="10"/>
      <c r="C51" s="12"/>
      <c r="D51" s="6" t="s">
        <v>69</v>
      </c>
      <c r="E51" s="6">
        <v>64.67</v>
      </c>
      <c r="F51" s="6">
        <f t="shared" si="5"/>
        <v>66.74</v>
      </c>
      <c r="G51" s="7">
        <f t="shared" si="10"/>
        <v>5</v>
      </c>
      <c r="H51" s="7" t="str">
        <f t="shared" si="7"/>
        <v>否</v>
      </c>
      <c r="I51" s="12"/>
    </row>
    <row r="52" customHeight="1" spans="1:9">
      <c r="A52" s="7" t="s">
        <v>70</v>
      </c>
      <c r="B52" s="19" t="s">
        <v>71</v>
      </c>
      <c r="C52" s="12" t="s">
        <v>11</v>
      </c>
      <c r="D52" s="6" t="s">
        <v>72</v>
      </c>
      <c r="E52" s="6">
        <v>82.08</v>
      </c>
      <c r="F52" s="6">
        <f t="shared" si="5"/>
        <v>80.54</v>
      </c>
      <c r="G52" s="7">
        <v>1</v>
      </c>
      <c r="H52" s="7" t="str">
        <f t="shared" si="7"/>
        <v>是</v>
      </c>
      <c r="I52" s="12"/>
    </row>
    <row r="53" customHeight="1" spans="1:9">
      <c r="A53" s="7"/>
      <c r="B53" s="7"/>
      <c r="C53" s="12"/>
      <c r="D53" s="6" t="s">
        <v>73</v>
      </c>
      <c r="E53" s="6">
        <v>79.75</v>
      </c>
      <c r="F53" s="6">
        <v>73.93</v>
      </c>
      <c r="G53" s="7">
        <v>2</v>
      </c>
      <c r="H53" s="7" t="str">
        <f t="shared" si="7"/>
        <v>否</v>
      </c>
      <c r="I53" s="12"/>
    </row>
    <row r="54" customHeight="1" spans="1:9">
      <c r="A54" s="7"/>
      <c r="B54" s="7"/>
      <c r="C54" s="12"/>
      <c r="D54" s="6" t="s">
        <v>74</v>
      </c>
      <c r="E54" s="6">
        <v>73.75</v>
      </c>
      <c r="F54" s="6">
        <v>72.53</v>
      </c>
      <c r="G54" s="7">
        <v>3</v>
      </c>
      <c r="H54" s="7" t="str">
        <f t="shared" si="7"/>
        <v>否</v>
      </c>
      <c r="I54" s="12"/>
    </row>
    <row r="55" customHeight="1" spans="1:9">
      <c r="A55" s="7" t="s">
        <v>70</v>
      </c>
      <c r="B55" s="19" t="s">
        <v>71</v>
      </c>
      <c r="C55" s="12" t="s">
        <v>11</v>
      </c>
      <c r="D55" s="6" t="s">
        <v>75</v>
      </c>
      <c r="E55" s="6">
        <v>0</v>
      </c>
      <c r="F55" s="6">
        <v>40.6</v>
      </c>
      <c r="G55" s="7">
        <v>4</v>
      </c>
      <c r="H55" s="7" t="str">
        <f t="shared" si="7"/>
        <v>否</v>
      </c>
      <c r="I55" s="12" t="s">
        <v>16</v>
      </c>
    </row>
    <row r="56" customHeight="1" spans="1:9">
      <c r="A56" s="7"/>
      <c r="B56" s="7"/>
      <c r="C56" s="12"/>
      <c r="D56" s="6" t="s">
        <v>76</v>
      </c>
      <c r="E56" s="6">
        <v>0</v>
      </c>
      <c r="F56" s="6">
        <v>39.55</v>
      </c>
      <c r="G56" s="7">
        <v>5</v>
      </c>
      <c r="H56" s="7" t="str">
        <f t="shared" si="7"/>
        <v>否</v>
      </c>
      <c r="I56" s="12" t="s">
        <v>16</v>
      </c>
    </row>
    <row r="57" customHeight="1" spans="1:9">
      <c r="A57" s="4" t="s">
        <v>77</v>
      </c>
      <c r="B57" s="18" t="s">
        <v>78</v>
      </c>
      <c r="C57" s="12" t="s">
        <v>11</v>
      </c>
      <c r="D57" s="6" t="s">
        <v>76</v>
      </c>
      <c r="E57" s="6">
        <v>79.58</v>
      </c>
      <c r="F57" s="6">
        <f t="shared" ref="F57:F111" si="11">ROUND(D57*0.5+E57*0.5,2)</f>
        <v>79.34</v>
      </c>
      <c r="G57" s="7">
        <f t="shared" ref="G57:G61" si="12">RANK(F57,$F$57:$F$61)</f>
        <v>1</v>
      </c>
      <c r="H57" s="7" t="str">
        <f t="shared" si="7"/>
        <v>是</v>
      </c>
      <c r="I57" s="12"/>
    </row>
    <row r="58" customHeight="1" spans="1:9">
      <c r="A58" s="8"/>
      <c r="B58" s="8"/>
      <c r="C58" s="12"/>
      <c r="D58" s="6" t="s">
        <v>79</v>
      </c>
      <c r="E58" s="6">
        <v>82.92</v>
      </c>
      <c r="F58" s="6">
        <f t="shared" si="11"/>
        <v>79.11</v>
      </c>
      <c r="G58" s="7">
        <f t="shared" si="12"/>
        <v>2</v>
      </c>
      <c r="H58" s="7" t="str">
        <f t="shared" si="7"/>
        <v>否</v>
      </c>
      <c r="I58" s="17"/>
    </row>
    <row r="59" customHeight="1" spans="1:9">
      <c r="A59" s="8"/>
      <c r="B59" s="8"/>
      <c r="C59" s="12"/>
      <c r="D59" s="6" t="s">
        <v>80</v>
      </c>
      <c r="E59" s="6">
        <v>76.33</v>
      </c>
      <c r="F59" s="6">
        <f t="shared" si="11"/>
        <v>75.22</v>
      </c>
      <c r="G59" s="7">
        <f t="shared" si="12"/>
        <v>3</v>
      </c>
      <c r="H59" s="7" t="str">
        <f t="shared" si="7"/>
        <v>否</v>
      </c>
      <c r="I59" s="12"/>
    </row>
    <row r="60" customHeight="1" spans="1:9">
      <c r="A60" s="8"/>
      <c r="B60" s="8"/>
      <c r="C60" s="12"/>
      <c r="D60" s="6" t="s">
        <v>81</v>
      </c>
      <c r="E60" s="6">
        <v>75.92</v>
      </c>
      <c r="F60" s="6">
        <f t="shared" si="11"/>
        <v>74.81</v>
      </c>
      <c r="G60" s="7">
        <f t="shared" si="12"/>
        <v>4</v>
      </c>
      <c r="H60" s="7" t="str">
        <f t="shared" si="7"/>
        <v>否</v>
      </c>
      <c r="I60" s="12"/>
    </row>
    <row r="61" customHeight="1" spans="1:9">
      <c r="A61" s="10"/>
      <c r="B61" s="10"/>
      <c r="C61" s="12"/>
      <c r="D61" s="6" t="s">
        <v>80</v>
      </c>
      <c r="E61" s="6">
        <v>0</v>
      </c>
      <c r="F61" s="6">
        <f t="shared" si="11"/>
        <v>37.05</v>
      </c>
      <c r="G61" s="7">
        <f t="shared" si="12"/>
        <v>5</v>
      </c>
      <c r="H61" s="7" t="str">
        <f t="shared" si="7"/>
        <v>否</v>
      </c>
      <c r="I61" s="12" t="s">
        <v>16</v>
      </c>
    </row>
    <row r="62" customHeight="1" spans="1:9">
      <c r="A62" s="4" t="s">
        <v>82</v>
      </c>
      <c r="B62" s="4" t="s">
        <v>83</v>
      </c>
      <c r="C62" s="12" t="s">
        <v>11</v>
      </c>
      <c r="D62" s="6" t="s">
        <v>84</v>
      </c>
      <c r="E62" s="6">
        <v>80.83</v>
      </c>
      <c r="F62" s="6">
        <f t="shared" si="11"/>
        <v>82.12</v>
      </c>
      <c r="G62" s="7">
        <f t="shared" ref="G62:G66" si="13">RANK(F62,$F$62:$F$66)</f>
        <v>1</v>
      </c>
      <c r="H62" s="7" t="str">
        <f t="shared" si="7"/>
        <v>是</v>
      </c>
      <c r="I62" s="12"/>
    </row>
    <row r="63" customHeight="1" spans="1:9">
      <c r="A63" s="8"/>
      <c r="B63" s="8"/>
      <c r="C63" s="12"/>
      <c r="D63" s="6" t="s">
        <v>85</v>
      </c>
      <c r="E63" s="6">
        <v>81.83</v>
      </c>
      <c r="F63" s="6">
        <f t="shared" si="11"/>
        <v>78.27</v>
      </c>
      <c r="G63" s="7">
        <f t="shared" si="13"/>
        <v>2</v>
      </c>
      <c r="H63" s="7" t="str">
        <f t="shared" si="7"/>
        <v>否</v>
      </c>
      <c r="I63" s="17"/>
    </row>
    <row r="64" customHeight="1" spans="1:9">
      <c r="A64" s="8"/>
      <c r="B64" s="8"/>
      <c r="C64" s="12"/>
      <c r="D64" s="6" t="s">
        <v>86</v>
      </c>
      <c r="E64" s="6">
        <v>76</v>
      </c>
      <c r="F64" s="6">
        <f t="shared" si="11"/>
        <v>76.9</v>
      </c>
      <c r="G64" s="7">
        <f t="shared" si="13"/>
        <v>3</v>
      </c>
      <c r="H64" s="7" t="str">
        <f t="shared" si="7"/>
        <v>否</v>
      </c>
      <c r="I64" s="12"/>
    </row>
    <row r="65" customHeight="1" spans="1:9">
      <c r="A65" s="8"/>
      <c r="B65" s="8"/>
      <c r="C65" s="12"/>
      <c r="D65" s="6" t="s">
        <v>87</v>
      </c>
      <c r="E65" s="6">
        <v>0</v>
      </c>
      <c r="F65" s="6">
        <f t="shared" si="11"/>
        <v>38.85</v>
      </c>
      <c r="G65" s="7">
        <f t="shared" si="13"/>
        <v>4</v>
      </c>
      <c r="H65" s="7" t="str">
        <f t="shared" si="7"/>
        <v>否</v>
      </c>
      <c r="I65" s="12" t="s">
        <v>16</v>
      </c>
    </row>
    <row r="66" customHeight="1" spans="1:9">
      <c r="A66" s="8"/>
      <c r="B66" s="10"/>
      <c r="C66" s="12"/>
      <c r="D66" s="6" t="s">
        <v>55</v>
      </c>
      <c r="E66" s="6">
        <v>0</v>
      </c>
      <c r="F66" s="6">
        <f t="shared" si="11"/>
        <v>36.1</v>
      </c>
      <c r="G66" s="7">
        <f t="shared" si="13"/>
        <v>5</v>
      </c>
      <c r="H66" s="7" t="str">
        <f t="shared" si="7"/>
        <v>否</v>
      </c>
      <c r="I66" s="12" t="s">
        <v>16</v>
      </c>
    </row>
    <row r="67" customHeight="1" spans="1:9">
      <c r="A67" s="8"/>
      <c r="B67" s="18" t="s">
        <v>88</v>
      </c>
      <c r="C67" s="12" t="s">
        <v>11</v>
      </c>
      <c r="D67" s="6" t="s">
        <v>67</v>
      </c>
      <c r="E67" s="6">
        <v>78.58</v>
      </c>
      <c r="F67" s="6">
        <f t="shared" si="11"/>
        <v>74.24</v>
      </c>
      <c r="G67" s="7">
        <f t="shared" ref="G67:G71" si="14">RANK(F67,$F$67:$F$71)</f>
        <v>1</v>
      </c>
      <c r="H67" s="7" t="str">
        <f t="shared" si="7"/>
        <v>是</v>
      </c>
      <c r="I67" s="12"/>
    </row>
    <row r="68" customHeight="1" spans="1:9">
      <c r="A68" s="8"/>
      <c r="B68" s="8"/>
      <c r="C68" s="12"/>
      <c r="D68" s="6" t="s">
        <v>66</v>
      </c>
      <c r="E68" s="6">
        <v>70.83</v>
      </c>
      <c r="F68" s="6">
        <f t="shared" si="11"/>
        <v>71.37</v>
      </c>
      <c r="G68" s="7">
        <f t="shared" si="14"/>
        <v>2</v>
      </c>
      <c r="H68" s="7" t="str">
        <f t="shared" si="7"/>
        <v>否</v>
      </c>
      <c r="I68" s="17"/>
    </row>
    <row r="69" customHeight="1" spans="1:9">
      <c r="A69" s="8"/>
      <c r="B69" s="8"/>
      <c r="C69" s="12"/>
      <c r="D69" s="6" t="s">
        <v>89</v>
      </c>
      <c r="E69" s="6">
        <v>77.42</v>
      </c>
      <c r="F69" s="6">
        <f t="shared" si="11"/>
        <v>71.36</v>
      </c>
      <c r="G69" s="7">
        <f t="shared" si="14"/>
        <v>3</v>
      </c>
      <c r="H69" s="7" t="str">
        <f t="shared" si="7"/>
        <v>否</v>
      </c>
      <c r="I69" s="12"/>
    </row>
    <row r="70" customHeight="1" spans="1:9">
      <c r="A70" s="8"/>
      <c r="B70" s="8"/>
      <c r="C70" s="12"/>
      <c r="D70" s="6" t="s">
        <v>90</v>
      </c>
      <c r="E70" s="6">
        <v>76.08</v>
      </c>
      <c r="F70" s="6">
        <f t="shared" si="11"/>
        <v>70.34</v>
      </c>
      <c r="G70" s="7">
        <f t="shared" si="14"/>
        <v>4</v>
      </c>
      <c r="H70" s="7" t="str">
        <f t="shared" si="7"/>
        <v>否</v>
      </c>
      <c r="I70" s="12"/>
    </row>
    <row r="71" customHeight="1" spans="1:9">
      <c r="A71" s="10"/>
      <c r="B71" s="10"/>
      <c r="C71" s="12"/>
      <c r="D71" s="6" t="s">
        <v>91</v>
      </c>
      <c r="E71" s="6">
        <v>0</v>
      </c>
      <c r="F71" s="6">
        <f t="shared" si="11"/>
        <v>32.05</v>
      </c>
      <c r="G71" s="7">
        <f t="shared" si="14"/>
        <v>5</v>
      </c>
      <c r="H71" s="7" t="str">
        <f t="shared" si="7"/>
        <v>否</v>
      </c>
      <c r="I71" s="12" t="s">
        <v>16</v>
      </c>
    </row>
    <row r="72" customHeight="1" spans="1:9">
      <c r="A72" s="4" t="s">
        <v>92</v>
      </c>
      <c r="B72" s="18" t="s">
        <v>93</v>
      </c>
      <c r="C72" s="12" t="s">
        <v>11</v>
      </c>
      <c r="D72" s="6" t="s">
        <v>54</v>
      </c>
      <c r="E72" s="6">
        <v>84.25</v>
      </c>
      <c r="F72" s="6">
        <f t="shared" si="11"/>
        <v>81.13</v>
      </c>
      <c r="G72" s="7">
        <f t="shared" ref="G72:G76" si="15">RANK(F72,$F$72:$F$76)</f>
        <v>1</v>
      </c>
      <c r="H72" s="7" t="str">
        <f t="shared" si="7"/>
        <v>是</v>
      </c>
      <c r="I72" s="12"/>
    </row>
    <row r="73" customHeight="1" spans="1:9">
      <c r="A73" s="8"/>
      <c r="B73" s="8"/>
      <c r="C73" s="12"/>
      <c r="D73" s="6" t="s">
        <v>94</v>
      </c>
      <c r="E73" s="6">
        <v>81.33</v>
      </c>
      <c r="F73" s="6">
        <f t="shared" si="11"/>
        <v>79.27</v>
      </c>
      <c r="G73" s="7">
        <f t="shared" si="15"/>
        <v>2</v>
      </c>
      <c r="H73" s="7" t="str">
        <f t="shared" si="7"/>
        <v>否</v>
      </c>
      <c r="I73" s="12"/>
    </row>
    <row r="74" customHeight="1" spans="1:9">
      <c r="A74" s="8"/>
      <c r="B74" s="8"/>
      <c r="C74" s="12"/>
      <c r="D74" s="6" t="s">
        <v>95</v>
      </c>
      <c r="E74" s="6">
        <v>80.33</v>
      </c>
      <c r="F74" s="6">
        <f t="shared" si="11"/>
        <v>79.12</v>
      </c>
      <c r="G74" s="7">
        <f t="shared" si="15"/>
        <v>3</v>
      </c>
      <c r="H74" s="7" t="str">
        <f t="shared" si="7"/>
        <v>否</v>
      </c>
      <c r="I74" s="14"/>
    </row>
    <row r="75" customHeight="1" spans="1:9">
      <c r="A75" s="8"/>
      <c r="B75" s="8"/>
      <c r="C75" s="12"/>
      <c r="D75" s="6" t="s">
        <v>96</v>
      </c>
      <c r="E75" s="6">
        <v>77.08</v>
      </c>
      <c r="F75" s="6">
        <f t="shared" si="11"/>
        <v>76.34</v>
      </c>
      <c r="G75" s="7">
        <f t="shared" si="15"/>
        <v>4</v>
      </c>
      <c r="H75" s="7" t="str">
        <f t="shared" si="7"/>
        <v>否</v>
      </c>
      <c r="I75" s="12"/>
    </row>
    <row r="76" customHeight="1" spans="1:9">
      <c r="A76" s="10"/>
      <c r="B76" s="10"/>
      <c r="C76" s="12"/>
      <c r="D76" s="6" t="s">
        <v>79</v>
      </c>
      <c r="E76" s="6">
        <v>72</v>
      </c>
      <c r="F76" s="6">
        <f t="shared" si="11"/>
        <v>73.65</v>
      </c>
      <c r="G76" s="7">
        <f t="shared" si="15"/>
        <v>5</v>
      </c>
      <c r="H76" s="7" t="str">
        <f t="shared" si="7"/>
        <v>否</v>
      </c>
      <c r="I76" s="12"/>
    </row>
    <row r="77" customHeight="1" spans="1:9">
      <c r="A77" s="4" t="s">
        <v>97</v>
      </c>
      <c r="B77" s="4" t="s">
        <v>98</v>
      </c>
      <c r="C77" s="12" t="s">
        <v>19</v>
      </c>
      <c r="D77" s="6" t="s">
        <v>99</v>
      </c>
      <c r="E77" s="6">
        <v>81.75</v>
      </c>
      <c r="F77" s="6">
        <f t="shared" si="11"/>
        <v>77.98</v>
      </c>
      <c r="G77" s="7">
        <f t="shared" ref="G77:G86" si="16">RANK(F77,$F$77:$F$86)</f>
        <v>1</v>
      </c>
      <c r="H77" s="7" t="str">
        <f t="shared" si="7"/>
        <v>是</v>
      </c>
      <c r="I77" s="12"/>
    </row>
    <row r="78" customHeight="1" spans="1:9">
      <c r="A78" s="8"/>
      <c r="B78" s="8"/>
      <c r="C78" s="12"/>
      <c r="D78" s="6" t="s">
        <v>100</v>
      </c>
      <c r="E78" s="6">
        <v>74.33</v>
      </c>
      <c r="F78" s="6">
        <f t="shared" si="11"/>
        <v>76.92</v>
      </c>
      <c r="G78" s="7">
        <f t="shared" si="16"/>
        <v>2</v>
      </c>
      <c r="H78" s="7" t="s">
        <v>22</v>
      </c>
      <c r="I78" s="17"/>
    </row>
    <row r="79" customHeight="1" spans="1:9">
      <c r="A79" s="8"/>
      <c r="B79" s="8"/>
      <c r="C79" s="12"/>
      <c r="D79" s="6" t="s">
        <v>60</v>
      </c>
      <c r="E79" s="6">
        <v>80.5</v>
      </c>
      <c r="F79" s="6">
        <f t="shared" si="11"/>
        <v>76.6</v>
      </c>
      <c r="G79" s="7">
        <f t="shared" si="16"/>
        <v>3</v>
      </c>
      <c r="H79" s="7" t="str">
        <f t="shared" ref="H79:H111" si="17">IF(G79=1,"是","否")</f>
        <v>否</v>
      </c>
      <c r="I79" s="12"/>
    </row>
    <row r="80" customHeight="1" spans="1:9">
      <c r="A80" s="8"/>
      <c r="B80" s="8"/>
      <c r="C80" s="12"/>
      <c r="D80" s="6" t="s">
        <v>101</v>
      </c>
      <c r="E80" s="6">
        <v>78.67</v>
      </c>
      <c r="F80" s="6">
        <f t="shared" si="11"/>
        <v>75.89</v>
      </c>
      <c r="G80" s="7">
        <f t="shared" si="16"/>
        <v>4</v>
      </c>
      <c r="H80" s="7" t="str">
        <f t="shared" si="17"/>
        <v>否</v>
      </c>
      <c r="I80" s="12"/>
    </row>
    <row r="81" customHeight="1" spans="1:9">
      <c r="A81" s="8"/>
      <c r="B81" s="8"/>
      <c r="C81" s="12"/>
      <c r="D81" s="6" t="s">
        <v>102</v>
      </c>
      <c r="E81" s="6">
        <v>80.25</v>
      </c>
      <c r="F81" s="6">
        <f t="shared" si="11"/>
        <v>75.63</v>
      </c>
      <c r="G81" s="7">
        <f t="shared" si="16"/>
        <v>5</v>
      </c>
      <c r="H81" s="7" t="str">
        <f t="shared" si="17"/>
        <v>否</v>
      </c>
      <c r="I81" s="12"/>
    </row>
    <row r="82" customHeight="1" spans="1:9">
      <c r="A82" s="8"/>
      <c r="B82" s="8"/>
      <c r="C82" s="12"/>
      <c r="D82" s="6" t="s">
        <v>103</v>
      </c>
      <c r="E82" s="6">
        <v>77.83</v>
      </c>
      <c r="F82" s="6">
        <f t="shared" si="11"/>
        <v>74.52</v>
      </c>
      <c r="G82" s="7">
        <f t="shared" si="16"/>
        <v>6</v>
      </c>
      <c r="H82" s="7" t="str">
        <f t="shared" si="17"/>
        <v>否</v>
      </c>
      <c r="I82" s="12"/>
    </row>
    <row r="83" customHeight="1" spans="1:9">
      <c r="A83" s="8"/>
      <c r="B83" s="8"/>
      <c r="C83" s="12"/>
      <c r="D83" s="6" t="s">
        <v>104</v>
      </c>
      <c r="E83" s="6">
        <v>72.92</v>
      </c>
      <c r="F83" s="6">
        <f t="shared" si="11"/>
        <v>72.91</v>
      </c>
      <c r="G83" s="7">
        <f t="shared" si="16"/>
        <v>7</v>
      </c>
      <c r="H83" s="7" t="str">
        <f t="shared" si="17"/>
        <v>否</v>
      </c>
      <c r="I83" s="17"/>
    </row>
    <row r="84" customHeight="1" spans="1:9">
      <c r="A84" s="8"/>
      <c r="B84" s="8"/>
      <c r="C84" s="12"/>
      <c r="D84" s="6" t="s">
        <v>105</v>
      </c>
      <c r="E84" s="6">
        <v>72.75</v>
      </c>
      <c r="F84" s="6">
        <f t="shared" si="11"/>
        <v>72.68</v>
      </c>
      <c r="G84" s="7">
        <f t="shared" si="16"/>
        <v>8</v>
      </c>
      <c r="H84" s="7" t="str">
        <f t="shared" si="17"/>
        <v>否</v>
      </c>
      <c r="I84" s="12"/>
    </row>
    <row r="85" customHeight="1" spans="1:9">
      <c r="A85" s="8"/>
      <c r="B85" s="8"/>
      <c r="C85" s="12"/>
      <c r="D85" s="6" t="s">
        <v>106</v>
      </c>
      <c r="E85" s="6">
        <v>69.92</v>
      </c>
      <c r="F85" s="6">
        <f t="shared" si="11"/>
        <v>71.16</v>
      </c>
      <c r="G85" s="7">
        <f t="shared" si="16"/>
        <v>9</v>
      </c>
      <c r="H85" s="7" t="str">
        <f t="shared" si="17"/>
        <v>否</v>
      </c>
      <c r="I85" s="12"/>
    </row>
    <row r="86" customHeight="1" spans="1:9">
      <c r="A86" s="10"/>
      <c r="B86" s="10"/>
      <c r="C86" s="12"/>
      <c r="D86" s="6" t="s">
        <v>107</v>
      </c>
      <c r="E86" s="6">
        <v>0</v>
      </c>
      <c r="F86" s="6">
        <f t="shared" si="11"/>
        <v>38.45</v>
      </c>
      <c r="G86" s="7">
        <f t="shared" si="16"/>
        <v>10</v>
      </c>
      <c r="H86" s="7" t="str">
        <f t="shared" si="17"/>
        <v>否</v>
      </c>
      <c r="I86" s="12" t="s">
        <v>16</v>
      </c>
    </row>
    <row r="87" customHeight="1" spans="1:9">
      <c r="A87" s="4" t="s">
        <v>108</v>
      </c>
      <c r="B87" s="4" t="s">
        <v>109</v>
      </c>
      <c r="C87" s="12" t="s">
        <v>11</v>
      </c>
      <c r="D87" s="6" t="s">
        <v>44</v>
      </c>
      <c r="E87" s="6">
        <v>79.58</v>
      </c>
      <c r="F87" s="6">
        <f t="shared" si="11"/>
        <v>78.04</v>
      </c>
      <c r="G87" s="7">
        <f t="shared" ref="G87:G91" si="18">RANK(F87,$F$87:$F$91)</f>
        <v>1</v>
      </c>
      <c r="H87" s="7" t="str">
        <f t="shared" si="17"/>
        <v>是</v>
      </c>
      <c r="I87" s="12"/>
    </row>
    <row r="88" customHeight="1" spans="1:9">
      <c r="A88" s="8"/>
      <c r="B88" s="8"/>
      <c r="C88" s="12"/>
      <c r="D88" s="6" t="s">
        <v>26</v>
      </c>
      <c r="E88" s="6">
        <v>77.33</v>
      </c>
      <c r="F88" s="6">
        <f t="shared" si="11"/>
        <v>77.37</v>
      </c>
      <c r="G88" s="7">
        <f t="shared" si="18"/>
        <v>2</v>
      </c>
      <c r="H88" s="7" t="str">
        <f t="shared" si="17"/>
        <v>否</v>
      </c>
      <c r="I88" s="17"/>
    </row>
    <row r="89" customHeight="1" spans="1:9">
      <c r="A89" s="8"/>
      <c r="B89" s="8"/>
      <c r="C89" s="12"/>
      <c r="D89" s="6" t="s">
        <v>103</v>
      </c>
      <c r="E89" s="6">
        <v>76.92</v>
      </c>
      <c r="F89" s="6">
        <f t="shared" si="11"/>
        <v>74.06</v>
      </c>
      <c r="G89" s="7">
        <f t="shared" si="18"/>
        <v>3</v>
      </c>
      <c r="H89" s="7" t="str">
        <f t="shared" si="17"/>
        <v>否</v>
      </c>
      <c r="I89" s="17"/>
    </row>
    <row r="90" customHeight="1" spans="1:9">
      <c r="A90" s="8"/>
      <c r="B90" s="8"/>
      <c r="C90" s="12"/>
      <c r="D90" s="6" t="s">
        <v>110</v>
      </c>
      <c r="E90" s="6">
        <v>76.5</v>
      </c>
      <c r="F90" s="6">
        <f t="shared" si="11"/>
        <v>71.25</v>
      </c>
      <c r="G90" s="7">
        <f t="shared" si="18"/>
        <v>4</v>
      </c>
      <c r="H90" s="7" t="str">
        <f t="shared" si="17"/>
        <v>否</v>
      </c>
      <c r="I90" s="12"/>
    </row>
    <row r="91" customHeight="1" spans="1:9">
      <c r="A91" s="8"/>
      <c r="B91" s="10"/>
      <c r="C91" s="12"/>
      <c r="D91" s="6" t="s">
        <v>111</v>
      </c>
      <c r="E91" s="6">
        <v>72.17</v>
      </c>
      <c r="F91" s="6">
        <f t="shared" si="11"/>
        <v>70.54</v>
      </c>
      <c r="G91" s="7">
        <f t="shared" si="18"/>
        <v>5</v>
      </c>
      <c r="H91" s="7" t="str">
        <f t="shared" si="17"/>
        <v>否</v>
      </c>
      <c r="I91" s="12"/>
    </row>
    <row r="92" customHeight="1" spans="1:9">
      <c r="A92" s="8"/>
      <c r="B92" s="7" t="s">
        <v>112</v>
      </c>
      <c r="C92" s="12" t="s">
        <v>11</v>
      </c>
      <c r="D92" s="6" t="s">
        <v>113</v>
      </c>
      <c r="E92" s="6">
        <v>77.75</v>
      </c>
      <c r="F92" s="6">
        <f t="shared" si="11"/>
        <v>68.43</v>
      </c>
      <c r="G92" s="7">
        <f t="shared" ref="G92:G96" si="19">RANK(F92,$F$92:$F$96)</f>
        <v>1</v>
      </c>
      <c r="H92" s="7" t="str">
        <f t="shared" si="17"/>
        <v>是</v>
      </c>
      <c r="I92" s="12"/>
    </row>
    <row r="93" customHeight="1" spans="1:9">
      <c r="A93" s="8"/>
      <c r="B93" s="7"/>
      <c r="C93" s="12"/>
      <c r="D93" s="6" t="s">
        <v>114</v>
      </c>
      <c r="E93" s="6">
        <v>74.67</v>
      </c>
      <c r="F93" s="6">
        <f t="shared" si="11"/>
        <v>67.94</v>
      </c>
      <c r="G93" s="7">
        <f t="shared" si="19"/>
        <v>2</v>
      </c>
      <c r="H93" s="7" t="str">
        <f t="shared" si="17"/>
        <v>否</v>
      </c>
      <c r="I93" s="12"/>
    </row>
    <row r="94" customHeight="1" spans="1:9">
      <c r="A94" s="8"/>
      <c r="B94" s="7"/>
      <c r="C94" s="12"/>
      <c r="D94" s="6" t="s">
        <v>115</v>
      </c>
      <c r="E94" s="6">
        <v>75.83</v>
      </c>
      <c r="F94" s="6">
        <f t="shared" si="11"/>
        <v>65.77</v>
      </c>
      <c r="G94" s="7">
        <f t="shared" si="19"/>
        <v>3</v>
      </c>
      <c r="H94" s="7" t="str">
        <f t="shared" si="17"/>
        <v>否</v>
      </c>
      <c r="I94" s="12"/>
    </row>
    <row r="95" customHeight="1" spans="1:9">
      <c r="A95" s="8"/>
      <c r="B95" s="7"/>
      <c r="C95" s="12"/>
      <c r="D95" s="6" t="s">
        <v>116</v>
      </c>
      <c r="E95" s="6">
        <v>74.17</v>
      </c>
      <c r="F95" s="6">
        <f t="shared" si="11"/>
        <v>64.79</v>
      </c>
      <c r="G95" s="7">
        <f t="shared" si="19"/>
        <v>4</v>
      </c>
      <c r="H95" s="7" t="str">
        <f t="shared" si="17"/>
        <v>否</v>
      </c>
      <c r="I95" s="12"/>
    </row>
    <row r="96" customHeight="1" spans="1:9">
      <c r="A96" s="10"/>
      <c r="B96" s="7"/>
      <c r="C96" s="12"/>
      <c r="D96" s="6" t="s">
        <v>117</v>
      </c>
      <c r="E96" s="6">
        <v>63</v>
      </c>
      <c r="F96" s="6">
        <f t="shared" si="11"/>
        <v>59.1</v>
      </c>
      <c r="G96" s="7">
        <f t="shared" si="19"/>
        <v>5</v>
      </c>
      <c r="H96" s="7" t="str">
        <f t="shared" si="17"/>
        <v>否</v>
      </c>
      <c r="I96" s="12"/>
    </row>
    <row r="97" customHeight="1" spans="1:9">
      <c r="A97" s="4" t="s">
        <v>118</v>
      </c>
      <c r="B97" s="18" t="s">
        <v>119</v>
      </c>
      <c r="C97" s="12" t="s">
        <v>11</v>
      </c>
      <c r="D97" s="6" t="s">
        <v>103</v>
      </c>
      <c r="E97" s="6">
        <v>82.75</v>
      </c>
      <c r="F97" s="6">
        <f t="shared" si="11"/>
        <v>76.98</v>
      </c>
      <c r="G97" s="7">
        <f t="shared" ref="G97:G101" si="20">RANK(F97,$F$97:$F$101)</f>
        <v>1</v>
      </c>
      <c r="H97" s="7" t="str">
        <f t="shared" si="17"/>
        <v>是</v>
      </c>
      <c r="I97" s="12"/>
    </row>
    <row r="98" customHeight="1" spans="1:9">
      <c r="A98" s="8"/>
      <c r="B98" s="8"/>
      <c r="C98" s="12"/>
      <c r="D98" s="6" t="s">
        <v>80</v>
      </c>
      <c r="E98" s="6">
        <v>75.75</v>
      </c>
      <c r="F98" s="6">
        <f t="shared" si="11"/>
        <v>74.93</v>
      </c>
      <c r="G98" s="7">
        <f t="shared" si="20"/>
        <v>2</v>
      </c>
      <c r="H98" s="7" t="str">
        <f t="shared" si="17"/>
        <v>否</v>
      </c>
      <c r="I98" s="12"/>
    </row>
    <row r="99" customHeight="1" spans="1:9">
      <c r="A99" s="8"/>
      <c r="B99" s="8"/>
      <c r="C99" s="12"/>
      <c r="D99" s="6" t="s">
        <v>120</v>
      </c>
      <c r="E99" s="6">
        <v>74.5</v>
      </c>
      <c r="F99" s="6">
        <f t="shared" si="11"/>
        <v>67.55</v>
      </c>
      <c r="G99" s="7">
        <f t="shared" si="20"/>
        <v>3</v>
      </c>
      <c r="H99" s="7" t="str">
        <f t="shared" si="17"/>
        <v>否</v>
      </c>
      <c r="I99" s="14"/>
    </row>
    <row r="100" customHeight="1" spans="1:9">
      <c r="A100" s="8"/>
      <c r="B100" s="8"/>
      <c r="C100" s="12"/>
      <c r="D100" s="6" t="s">
        <v>121</v>
      </c>
      <c r="E100" s="6">
        <v>73.5</v>
      </c>
      <c r="F100" s="6">
        <f t="shared" si="11"/>
        <v>65.6</v>
      </c>
      <c r="G100" s="7">
        <f t="shared" si="20"/>
        <v>4</v>
      </c>
      <c r="H100" s="7" t="str">
        <f t="shared" si="17"/>
        <v>否</v>
      </c>
      <c r="I100" s="12"/>
    </row>
    <row r="101" customHeight="1" spans="1:9">
      <c r="A101" s="8"/>
      <c r="B101" s="10"/>
      <c r="C101" s="12"/>
      <c r="D101" s="6" t="s">
        <v>122</v>
      </c>
      <c r="E101" s="6">
        <v>0</v>
      </c>
      <c r="F101" s="6">
        <f t="shared" si="11"/>
        <v>29.2</v>
      </c>
      <c r="G101" s="7">
        <f t="shared" si="20"/>
        <v>5</v>
      </c>
      <c r="H101" s="7" t="str">
        <f t="shared" si="17"/>
        <v>否</v>
      </c>
      <c r="I101" s="12" t="s">
        <v>16</v>
      </c>
    </row>
    <row r="102" customHeight="1" spans="1:9">
      <c r="A102" s="8"/>
      <c r="B102" s="18" t="s">
        <v>123</v>
      </c>
      <c r="C102" s="12" t="s">
        <v>11</v>
      </c>
      <c r="D102" s="6" t="s">
        <v>124</v>
      </c>
      <c r="E102" s="6">
        <v>74.25</v>
      </c>
      <c r="F102" s="6">
        <f t="shared" si="11"/>
        <v>74.13</v>
      </c>
      <c r="G102" s="7">
        <f t="shared" ref="G102:G106" si="21">RANK(F102,$F$102:$F$106)</f>
        <v>1</v>
      </c>
      <c r="H102" s="7" t="str">
        <f t="shared" si="17"/>
        <v>是</v>
      </c>
      <c r="I102" s="17"/>
    </row>
    <row r="103" customHeight="1" spans="1:9">
      <c r="A103" s="8"/>
      <c r="B103" s="8"/>
      <c r="C103" s="12"/>
      <c r="D103" s="6" t="s">
        <v>80</v>
      </c>
      <c r="E103" s="6">
        <v>74</v>
      </c>
      <c r="F103" s="6">
        <f t="shared" si="11"/>
        <v>74.05</v>
      </c>
      <c r="G103" s="7">
        <f t="shared" si="21"/>
        <v>2</v>
      </c>
      <c r="H103" s="7" t="str">
        <f t="shared" si="17"/>
        <v>否</v>
      </c>
      <c r="I103" s="12"/>
    </row>
    <row r="104" customHeight="1" spans="1:9">
      <c r="A104" s="8"/>
      <c r="B104" s="8"/>
      <c r="C104" s="12"/>
      <c r="D104" s="6" t="s">
        <v>125</v>
      </c>
      <c r="E104" s="6">
        <v>69</v>
      </c>
      <c r="F104" s="6">
        <f t="shared" si="11"/>
        <v>70.4</v>
      </c>
      <c r="G104" s="7">
        <f t="shared" si="21"/>
        <v>3</v>
      </c>
      <c r="H104" s="7" t="str">
        <f t="shared" si="17"/>
        <v>否</v>
      </c>
      <c r="I104" s="12"/>
    </row>
    <row r="105" customHeight="1" spans="1:9">
      <c r="A105" s="8"/>
      <c r="B105" s="8"/>
      <c r="C105" s="12"/>
      <c r="D105" s="6" t="s">
        <v>126</v>
      </c>
      <c r="E105" s="6">
        <v>69</v>
      </c>
      <c r="F105" s="6">
        <f t="shared" si="11"/>
        <v>69.75</v>
      </c>
      <c r="G105" s="7">
        <f t="shared" si="21"/>
        <v>4</v>
      </c>
      <c r="H105" s="7" t="str">
        <f t="shared" si="17"/>
        <v>否</v>
      </c>
      <c r="I105" s="12"/>
    </row>
    <row r="106" customHeight="1" spans="1:9">
      <c r="A106" s="8"/>
      <c r="B106" s="10"/>
      <c r="C106" s="12"/>
      <c r="D106" s="6" t="s">
        <v>104</v>
      </c>
      <c r="E106" s="6">
        <v>0</v>
      </c>
      <c r="F106" s="6">
        <f t="shared" si="11"/>
        <v>36.45</v>
      </c>
      <c r="G106" s="7">
        <f t="shared" si="21"/>
        <v>5</v>
      </c>
      <c r="H106" s="7" t="str">
        <f t="shared" si="17"/>
        <v>否</v>
      </c>
      <c r="I106" s="12" t="s">
        <v>16</v>
      </c>
    </row>
    <row r="107" customHeight="1" spans="1:9">
      <c r="A107" s="8"/>
      <c r="B107" s="19" t="s">
        <v>127</v>
      </c>
      <c r="C107" s="12" t="s">
        <v>11</v>
      </c>
      <c r="D107" s="6" t="s">
        <v>62</v>
      </c>
      <c r="E107" s="6">
        <v>80.25</v>
      </c>
      <c r="F107" s="6">
        <f t="shared" si="11"/>
        <v>78.28</v>
      </c>
      <c r="G107" s="7">
        <f t="shared" ref="G107:G111" si="22">RANK(F107,$F$107:$F$111)</f>
        <v>1</v>
      </c>
      <c r="H107" s="7" t="str">
        <f t="shared" si="17"/>
        <v>是</v>
      </c>
      <c r="I107" s="12"/>
    </row>
    <row r="108" customHeight="1" spans="1:9">
      <c r="A108" s="8"/>
      <c r="B108" s="7"/>
      <c r="C108" s="12"/>
      <c r="D108" s="6" t="s">
        <v>104</v>
      </c>
      <c r="E108" s="6">
        <v>76.5</v>
      </c>
      <c r="F108" s="6">
        <f t="shared" si="11"/>
        <v>74.7</v>
      </c>
      <c r="G108" s="7">
        <f t="shared" si="22"/>
        <v>2</v>
      </c>
      <c r="H108" s="7" t="str">
        <f t="shared" si="17"/>
        <v>否</v>
      </c>
      <c r="I108" s="17"/>
    </row>
    <row r="109" customHeight="1" spans="1:9">
      <c r="A109" s="8"/>
      <c r="B109" s="7"/>
      <c r="C109" s="12"/>
      <c r="D109" s="6" t="s">
        <v>17</v>
      </c>
      <c r="E109" s="6">
        <v>78.25</v>
      </c>
      <c r="F109" s="6">
        <f t="shared" si="11"/>
        <v>74.33</v>
      </c>
      <c r="G109" s="7">
        <f t="shared" si="22"/>
        <v>3</v>
      </c>
      <c r="H109" s="7" t="str">
        <f t="shared" si="17"/>
        <v>否</v>
      </c>
      <c r="I109" s="12"/>
    </row>
    <row r="110" customHeight="1" spans="1:9">
      <c r="A110" s="8"/>
      <c r="B110" s="7"/>
      <c r="C110" s="12"/>
      <c r="D110" s="6" t="s">
        <v>128</v>
      </c>
      <c r="E110" s="6">
        <v>76.75</v>
      </c>
      <c r="F110" s="6">
        <f t="shared" si="11"/>
        <v>73.93</v>
      </c>
      <c r="G110" s="7">
        <f t="shared" si="22"/>
        <v>4</v>
      </c>
      <c r="H110" s="7" t="str">
        <f t="shared" si="17"/>
        <v>否</v>
      </c>
      <c r="I110" s="12"/>
    </row>
    <row r="111" customHeight="1" spans="1:9">
      <c r="A111" s="10"/>
      <c r="B111" s="7"/>
      <c r="C111" s="12"/>
      <c r="D111" s="6" t="s">
        <v>74</v>
      </c>
      <c r="E111" s="6">
        <v>72.5</v>
      </c>
      <c r="F111" s="6">
        <f t="shared" si="11"/>
        <v>71.9</v>
      </c>
      <c r="G111" s="7">
        <f t="shared" si="22"/>
        <v>5</v>
      </c>
      <c r="H111" s="7" t="str">
        <f t="shared" si="17"/>
        <v>否</v>
      </c>
      <c r="I111" s="12"/>
    </row>
  </sheetData>
  <mergeCells count="58">
    <mergeCell ref="A2:A16"/>
    <mergeCell ref="A17:A21"/>
    <mergeCell ref="A22:A23"/>
    <mergeCell ref="A24:A26"/>
    <mergeCell ref="A27:A36"/>
    <mergeCell ref="A37:A41"/>
    <mergeCell ref="A42:A46"/>
    <mergeCell ref="A47:A51"/>
    <mergeCell ref="A52:A54"/>
    <mergeCell ref="A55:A56"/>
    <mergeCell ref="A57:A61"/>
    <mergeCell ref="A62:A71"/>
    <mergeCell ref="A72:A76"/>
    <mergeCell ref="A77:A86"/>
    <mergeCell ref="A87:A96"/>
    <mergeCell ref="A97:A111"/>
    <mergeCell ref="B2:B6"/>
    <mergeCell ref="B7:B16"/>
    <mergeCell ref="B17:B21"/>
    <mergeCell ref="B22:B23"/>
    <mergeCell ref="B24:B26"/>
    <mergeCell ref="B27:B36"/>
    <mergeCell ref="B37:B41"/>
    <mergeCell ref="B42:B46"/>
    <mergeCell ref="B47:B51"/>
    <mergeCell ref="B52:B54"/>
    <mergeCell ref="B55:B56"/>
    <mergeCell ref="B57:B61"/>
    <mergeCell ref="B62:B66"/>
    <mergeCell ref="B67:B71"/>
    <mergeCell ref="B72:B76"/>
    <mergeCell ref="B77:B86"/>
    <mergeCell ref="B87:B91"/>
    <mergeCell ref="B92:B96"/>
    <mergeCell ref="B97:B101"/>
    <mergeCell ref="B102:B106"/>
    <mergeCell ref="B107:B111"/>
    <mergeCell ref="C2:C6"/>
    <mergeCell ref="C7:C16"/>
    <mergeCell ref="C17:C21"/>
    <mergeCell ref="C22:C23"/>
    <mergeCell ref="C24:C26"/>
    <mergeCell ref="C27:C36"/>
    <mergeCell ref="C37:C41"/>
    <mergeCell ref="C42:C46"/>
    <mergeCell ref="C47:C51"/>
    <mergeCell ref="C52:C54"/>
    <mergeCell ref="C55:C56"/>
    <mergeCell ref="C57:C61"/>
    <mergeCell ref="C62:C66"/>
    <mergeCell ref="C67:C71"/>
    <mergeCell ref="C72:C76"/>
    <mergeCell ref="C77:C86"/>
    <mergeCell ref="C87:C91"/>
    <mergeCell ref="C92:C96"/>
    <mergeCell ref="C97:C101"/>
    <mergeCell ref="C102:C106"/>
    <mergeCell ref="C107:C111"/>
  </mergeCells>
  <pageMargins left="0.7" right="0.7" top="0.75" bottom="0.75" header="0.3" footer="0.3"/>
  <pageSetup paperSize="9" orientation="portrait"/>
  <headerFooter/>
  <ignoredErrors>
    <ignoredError sqref="B2:D1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:I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:I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ゞ肖のQらD</cp:lastModifiedBy>
  <dcterms:created xsi:type="dcterms:W3CDTF">2023-05-12T11:15:00Z</dcterms:created>
  <dcterms:modified xsi:type="dcterms:W3CDTF">2025-01-24T11:17:59Z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83940DA9832C4BAC9480840AA764D8AA_12</vt:lpwstr>
  </property>
</Properties>
</file>